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500" activeTab="0"/>
  </bookViews>
  <sheets>
    <sheet name="2020" sheetId="1" r:id="rId1"/>
  </sheets>
  <definedNames/>
  <calcPr fullCalcOnLoad="1"/>
</workbook>
</file>

<file path=xl/sharedStrings.xml><?xml version="1.0" encoding="utf-8"?>
<sst xmlns="http://schemas.openxmlformats.org/spreadsheetml/2006/main" count="80" uniqueCount="30">
  <si>
    <t>Sales Forecast Template</t>
  </si>
  <si>
    <t>Sales Opportunity</t>
  </si>
  <si>
    <t>Stage</t>
  </si>
  <si>
    <t>Quarter 1</t>
  </si>
  <si>
    <t>Quarter 2</t>
  </si>
  <si>
    <t>Quarter 3</t>
  </si>
  <si>
    <t>Quarter 4</t>
  </si>
  <si>
    <t>Company A</t>
  </si>
  <si>
    <t>Company B</t>
  </si>
  <si>
    <t>Company C</t>
  </si>
  <si>
    <t>Company D</t>
  </si>
  <si>
    <t>Initial Communications</t>
  </si>
  <si>
    <t>Presentation</t>
  </si>
  <si>
    <t>Negotiation</t>
  </si>
  <si>
    <t>Closed - Won</t>
  </si>
  <si>
    <t>Deal Size</t>
  </si>
  <si>
    <t>Probability</t>
  </si>
  <si>
    <t>Weighted Forecast</t>
  </si>
  <si>
    <t>Expected Close Date</t>
  </si>
  <si>
    <t>Sales Rep</t>
  </si>
  <si>
    <t>Rep A</t>
  </si>
  <si>
    <t>Rep B</t>
  </si>
  <si>
    <t>Rep C</t>
  </si>
  <si>
    <t>Rep D</t>
  </si>
  <si>
    <t>Next Actions</t>
  </si>
  <si>
    <t>Follow-up</t>
  </si>
  <si>
    <t>N/A</t>
  </si>
  <si>
    <t>TOTAL</t>
  </si>
  <si>
    <t>Try it free</t>
  </si>
  <si>
    <t>Tired of updating formulas and collecting numerous Excel sheets? 
There's an easier way to manage your sales pipeline and forecast sales.Try Act! CRM free for 14 days to explore how its key features can help you project revenue, adjust your sales strategy, and hit your targets.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</si>
</sst>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OP&quot;#,##0_);\(&quot;COP&quot;#,##0\)"/>
    <numFmt numFmtId="165" formatCode="&quot;COP&quot;#,##0_);[Red]\(&quot;COP&quot;#,##0\)"/>
    <numFmt numFmtId="166" formatCode="&quot;COP&quot;#,##0.00_);\(&quot;COP&quot;#,##0.00\)"/>
    <numFmt numFmtId="167" formatCode="&quot;COP&quot;#,##0.00_);[Red]\(&quot;COP&quot;#,##0.00\)"/>
    <numFmt numFmtId="168" formatCode="_(&quot;COP&quot;* #,##0_);_(&quot;COP&quot;* \(#,##0\);_(&quot;COP&quot;* &quot;-&quot;_);_(@_)"/>
    <numFmt numFmtId="169" formatCode="_(&quot;COP&quot;* #,##0.00_);_(&quot;COP&quot;* \(#,##0.00\);_(&quot;COP&quot;* &quot;-&quot;??_);_(@_)"/>
    <numFmt numFmtId="170" formatCode="[$-F800]dddd\,\ mmmm\ dd\,\ yyyy"/>
    <numFmt numFmtId="171" formatCode="[$-409]dddd\,\ mmmm\ d\,\ yy"/>
    <numFmt numFmtId="172" formatCode="[$-409]dddd\,\ mmmm\ d\,\ yyyy"/>
    <numFmt numFmtId="173" formatCode="m/d/yy;@"/>
    <numFmt numFmtId="174" formatCode="mmm\-yyyy"/>
    <numFmt numFmtId="175" formatCode="&quot;$&quot;#,##0"/>
    <numFmt numFmtId="176" formatCode="[$-409]h:mm:ss\ AM/PM"/>
    <numFmt numFmtId="177" formatCode="&quot;COP&quot;#,##0"/>
    <numFmt numFmtId="178" formatCode="_-[$£-809]* #,##0.00_-;\-[$£-809]* #,##0.00_-;_-[$£-809]* &quot;-&quot;??_-;_-@_-"/>
    <numFmt numFmtId="179" formatCode="_-[$£-809]* #,##0.0_-;\-[$£-809]* #,##0.0_-;_-[$£-809]* &quot;-&quot;??_-;_-@_-"/>
    <numFmt numFmtId="180" formatCode="_-[$£-809]* #,##0_-;\-[$£-809]* #,##0_-;_-[$£-809]* &quot;-&quot;??_-;_-@_-"/>
    <numFmt numFmtId="181" formatCode="dd/mm/yy;@"/>
    <numFmt numFmtId="182" formatCode="_([$$-409]* #,##0.00_);_([$$-409]* \(#,##0.00\);_([$$-409]* &quot;-&quot;??_);_(@_)"/>
    <numFmt numFmtId="183" formatCode="_([$$-409]* #,##0.000_);_([$$-409]* \(#,##0.000\);_([$$-409]* &quot;-&quot;??_);_(@_)"/>
    <numFmt numFmtId="184" formatCode="_([$$-409]* #,##0.0_);_([$$-409]* \(#,##0.0\);_([$$-409]* &quot;-&quot;??_);_(@_)"/>
    <numFmt numFmtId="185" formatCode="_([$$-409]* #,##0_);_([$$-409]* \(#,##0\);_([$$-409]* &quot;-&quot;??_);_(@_)"/>
    <numFmt numFmtId="186" formatCode="_(&quot;$&quot;* #,##0.0_);_(&quot;$&quot;* \(#,##0.0\);_(&quot;$&quot;* &quot;-&quot;??_);_(@_)"/>
    <numFmt numFmtId="187" formatCode="_(&quot;$&quot;* #,##0_);_(&quot;$&quot;* \(#,##0\);_(&quot;$&quot;* &quot;-&quot;??_);_(@_)"/>
  </numFmts>
  <fonts count="58">
    <font>
      <sz val="12"/>
      <color theme="1"/>
      <name val="Calibri"/>
      <family val="2"/>
    </font>
    <font>
      <sz val="12"/>
      <color indexed="8"/>
      <name val="Calibri"/>
      <family val="2"/>
    </font>
    <font>
      <b/>
      <sz val="12"/>
      <name val="Poppins SemiBold"/>
      <family val="0"/>
    </font>
    <font>
      <sz val="12"/>
      <color indexed="8"/>
      <name val="Poppins Light"/>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20"/>
      <color indexed="8"/>
      <name val="Arial"/>
      <family val="0"/>
    </font>
    <font>
      <sz val="12"/>
      <color indexed="8"/>
      <name val="Arial"/>
      <family val="0"/>
    </font>
    <font>
      <b/>
      <sz val="20"/>
      <color indexed="8"/>
      <name val="Poppins SemiBold"/>
      <family val="0"/>
    </font>
    <font>
      <b/>
      <sz val="12"/>
      <color indexed="8"/>
      <name val="Poppins SemiBold"/>
      <family val="0"/>
    </font>
    <font>
      <b/>
      <sz val="12"/>
      <color indexed="8"/>
      <name val="Poppins Light"/>
      <family val="0"/>
    </font>
    <font>
      <sz val="12"/>
      <color indexed="9"/>
      <name val="Poppins Light"/>
      <family val="0"/>
    </font>
    <font>
      <sz val="16"/>
      <color indexed="8"/>
      <name val="Poppins SemiBold"/>
      <family val="0"/>
    </font>
    <font>
      <b/>
      <sz val="16"/>
      <color indexed="9"/>
      <name val="Poppins SemiBold"/>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20"/>
      <color theme="1"/>
      <name val="Arial"/>
      <family val="0"/>
    </font>
    <font>
      <sz val="12"/>
      <color theme="1"/>
      <name val="Arial"/>
      <family val="0"/>
    </font>
    <font>
      <sz val="12"/>
      <color rgb="FF000000"/>
      <name val="Arial"/>
      <family val="0"/>
    </font>
    <font>
      <b/>
      <sz val="20"/>
      <color theme="1"/>
      <name val="Poppins SemiBold"/>
      <family val="0"/>
    </font>
    <font>
      <b/>
      <sz val="12"/>
      <color theme="1"/>
      <name val="Poppins SemiBold"/>
      <family val="0"/>
    </font>
    <font>
      <b/>
      <sz val="12"/>
      <color theme="1"/>
      <name val="Poppins Light"/>
      <family val="0"/>
    </font>
    <font>
      <sz val="12"/>
      <color theme="1"/>
      <name val="Poppins Light"/>
      <family val="0"/>
    </font>
    <font>
      <sz val="12"/>
      <color theme="0"/>
      <name val="Poppins Light"/>
      <family val="0"/>
    </font>
    <font>
      <sz val="16"/>
      <color theme="1"/>
      <name val="Poppins SemiBold"/>
      <family val="0"/>
    </font>
    <font>
      <b/>
      <sz val="16"/>
      <color theme="0"/>
      <name val="Poppins SemiBold"/>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AB4DC"/>
        <bgColor indexed="64"/>
      </patternFill>
    </fill>
    <fill>
      <patternFill patternType="solid">
        <fgColor rgb="FF00E4AB"/>
        <bgColor indexed="64"/>
      </patternFill>
    </fill>
    <fill>
      <patternFill patternType="solid">
        <fgColor rgb="FF328CC3"/>
        <bgColor indexed="64"/>
      </patternFill>
    </fill>
    <fill>
      <patternFill patternType="solid">
        <fgColor rgb="FFFE5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theme="0"/>
      </left>
      <right style="thick">
        <color theme="0"/>
      </right>
      <top>
        <color indexed="63"/>
      </top>
      <bottom>
        <color indexed="63"/>
      </bottom>
    </border>
    <border>
      <left>
        <color indexed="63"/>
      </left>
      <right>
        <color indexed="63"/>
      </right>
      <top>
        <color indexed="63"/>
      </top>
      <bottom style="medium"/>
    </border>
    <border>
      <left>
        <color indexed="63"/>
      </left>
      <right>
        <color indexed="63"/>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
    <xf numFmtId="0" fontId="0" fillId="0" borderId="0" xfId="0" applyFont="1" applyAlignment="1">
      <alignment/>
    </xf>
    <xf numFmtId="0" fontId="46" fillId="0" borderId="0" xfId="0" applyFont="1" applyAlignment="1">
      <alignment/>
    </xf>
    <xf numFmtId="0" fontId="48" fillId="0" borderId="0" xfId="0" applyFont="1" applyAlignment="1">
      <alignment/>
    </xf>
    <xf numFmtId="0" fontId="49" fillId="0" borderId="0" xfId="0" applyFont="1" applyAlignment="1">
      <alignment/>
    </xf>
    <xf numFmtId="0" fontId="50" fillId="0" borderId="0" xfId="0" applyFont="1" applyAlignment="1">
      <alignment wrapText="1"/>
    </xf>
    <xf numFmtId="0" fontId="51" fillId="0" borderId="0" xfId="0" applyFont="1" applyAlignment="1">
      <alignment/>
    </xf>
    <xf numFmtId="0" fontId="52" fillId="33" borderId="0" xfId="0" applyFont="1" applyFill="1" applyAlignment="1">
      <alignment horizontal="center"/>
    </xf>
    <xf numFmtId="0" fontId="2" fillId="34" borderId="10" xfId="0" applyFont="1" applyFill="1" applyBorder="1" applyAlignment="1">
      <alignment horizontal="center"/>
    </xf>
    <xf numFmtId="0" fontId="53" fillId="35" borderId="0" xfId="0" applyFont="1" applyFill="1" applyAlignment="1">
      <alignment/>
    </xf>
    <xf numFmtId="170" fontId="54" fillId="0" borderId="0" xfId="0" applyNumberFormat="1" applyFont="1" applyAlignment="1">
      <alignment horizontal="left"/>
    </xf>
    <xf numFmtId="0" fontId="54" fillId="0" borderId="0" xfId="0" applyFont="1" applyAlignment="1">
      <alignment/>
    </xf>
    <xf numFmtId="0" fontId="3" fillId="0" borderId="0" xfId="0" applyFont="1" applyAlignment="1">
      <alignment wrapText="1"/>
    </xf>
    <xf numFmtId="170" fontId="54" fillId="0" borderId="0" xfId="0" applyNumberFormat="1" applyFont="1" applyFill="1" applyAlignment="1">
      <alignment horizontal="left"/>
    </xf>
    <xf numFmtId="0" fontId="54" fillId="0" borderId="0" xfId="0" applyFont="1" applyFill="1" applyAlignment="1">
      <alignment/>
    </xf>
    <xf numFmtId="0" fontId="55" fillId="35" borderId="0" xfId="0" applyFont="1" applyFill="1" applyAlignment="1">
      <alignment/>
    </xf>
    <xf numFmtId="0" fontId="53" fillId="0" borderId="0" xfId="0" applyFont="1" applyFill="1" applyAlignment="1">
      <alignment/>
    </xf>
    <xf numFmtId="0" fontId="0" fillId="0" borderId="0" xfId="0" applyFill="1" applyAlignment="1">
      <alignment/>
    </xf>
    <xf numFmtId="170" fontId="53" fillId="0" borderId="0" xfId="0" applyNumberFormat="1" applyFont="1" applyAlignment="1">
      <alignment horizontal="left"/>
    </xf>
    <xf numFmtId="9" fontId="54" fillId="0" borderId="0" xfId="0" applyNumberFormat="1" applyFont="1" applyAlignment="1">
      <alignment/>
    </xf>
    <xf numFmtId="180" fontId="54" fillId="0" borderId="0" xfId="0" applyNumberFormat="1" applyFont="1" applyAlignment="1">
      <alignment/>
    </xf>
    <xf numFmtId="181" fontId="54" fillId="0" borderId="0" xfId="0" applyNumberFormat="1" applyFont="1" applyAlignment="1">
      <alignment horizontal="right"/>
    </xf>
    <xf numFmtId="0" fontId="50" fillId="0" borderId="0" xfId="0" applyFont="1" applyFill="1" applyAlignment="1">
      <alignment wrapText="1"/>
    </xf>
    <xf numFmtId="0" fontId="46" fillId="0" borderId="0" xfId="0" applyFont="1" applyFill="1" applyAlignment="1">
      <alignment/>
    </xf>
    <xf numFmtId="0" fontId="53" fillId="0" borderId="11" xfId="0" applyFont="1" applyFill="1" applyBorder="1" applyAlignment="1">
      <alignment/>
    </xf>
    <xf numFmtId="0" fontId="54" fillId="0" borderId="11" xfId="0" applyFont="1" applyFill="1" applyBorder="1" applyAlignment="1">
      <alignment/>
    </xf>
    <xf numFmtId="9" fontId="54" fillId="0" borderId="11" xfId="0" applyNumberFormat="1" applyFont="1" applyBorder="1" applyAlignment="1">
      <alignment/>
    </xf>
    <xf numFmtId="181" fontId="54" fillId="0" borderId="11" xfId="0" applyNumberFormat="1" applyFont="1" applyBorder="1" applyAlignment="1">
      <alignment horizontal="right"/>
    </xf>
    <xf numFmtId="0" fontId="52" fillId="33" borderId="12" xfId="0" applyFont="1" applyFill="1" applyBorder="1" applyAlignment="1">
      <alignment horizontal="center"/>
    </xf>
    <xf numFmtId="170" fontId="54" fillId="33" borderId="12" xfId="0" applyNumberFormat="1" applyFont="1" applyFill="1" applyBorder="1" applyAlignment="1">
      <alignment horizontal="left"/>
    </xf>
    <xf numFmtId="0" fontId="54" fillId="33" borderId="12" xfId="0" applyFont="1" applyFill="1" applyBorder="1" applyAlignment="1">
      <alignment/>
    </xf>
    <xf numFmtId="0" fontId="53" fillId="33" borderId="12" xfId="0" applyFont="1" applyFill="1" applyBorder="1" applyAlignment="1">
      <alignment/>
    </xf>
    <xf numFmtId="0" fontId="49" fillId="0" borderId="0" xfId="0" applyFont="1" applyAlignment="1">
      <alignment/>
    </xf>
    <xf numFmtId="0" fontId="48" fillId="0" borderId="0" xfId="0" applyFont="1" applyAlignment="1">
      <alignment horizontal="center" vertical="center"/>
    </xf>
    <xf numFmtId="0" fontId="51" fillId="0" borderId="0" xfId="0" applyFont="1" applyAlignment="1">
      <alignment horizontal="center"/>
    </xf>
    <xf numFmtId="0" fontId="56" fillId="0" borderId="0" xfId="0" applyFont="1" applyAlignment="1">
      <alignment horizontal="center" wrapText="1"/>
    </xf>
    <xf numFmtId="185" fontId="54" fillId="0" borderId="0" xfId="0" applyNumberFormat="1" applyFont="1" applyAlignment="1">
      <alignment horizontal="left" wrapText="1"/>
    </xf>
    <xf numFmtId="187" fontId="53" fillId="33" borderId="12" xfId="44" applyNumberFormat="1" applyFont="1" applyFill="1" applyBorder="1" applyAlignment="1">
      <alignment/>
    </xf>
    <xf numFmtId="0" fontId="57" fillId="36" borderId="0" xfId="53" applyFont="1" applyFill="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act.com/" TargetMode="External" /><Relationship Id="rId3" Type="http://schemas.openxmlformats.org/officeDocument/2006/relationships/hyperlink" Target="https://www.act.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762000</xdr:colOff>
      <xdr:row>0</xdr:row>
      <xdr:rowOff>752475</xdr:rowOff>
    </xdr:to>
    <xdr:pic>
      <xdr:nvPicPr>
        <xdr:cNvPr id="1" name="Picture 2">
          <a:hlinkClick r:id="rId3"/>
        </xdr:cNvPr>
        <xdr:cNvPicPr preferRelativeResize="1">
          <a:picLocks noChangeAspect="1"/>
        </xdr:cNvPicPr>
      </xdr:nvPicPr>
      <xdr:blipFill>
        <a:blip r:embed="rId1"/>
        <a:stretch>
          <a:fillRect/>
        </a:stretch>
      </xdr:blipFill>
      <xdr:spPr>
        <a:xfrm>
          <a:off x="0"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ct.com/en-uk/feature-tour" TargetMode="External" /><Relationship Id="rId2" Type="http://schemas.openxmlformats.org/officeDocument/2006/relationships/hyperlink" Target="https://www.act.com/en-uk/feature-tour" TargetMode="External" /><Relationship Id="rId3" Type="http://schemas.openxmlformats.org/officeDocument/2006/relationships/hyperlink" Target="https://my.act.com/en-us/trial"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Y33"/>
  <sheetViews>
    <sheetView tabSelected="1" zoomScale="81" zoomScaleNormal="81" zoomScalePageLayoutView="0" workbookViewId="0" topLeftCell="A1">
      <selection activeCell="B2" sqref="B2"/>
    </sheetView>
  </sheetViews>
  <sheetFormatPr defaultColWidth="10.625" defaultRowHeight="15.75"/>
  <cols>
    <col min="1" max="1" width="23.375" style="3" customWidth="1"/>
    <col min="2" max="2" width="21.00390625" style="3" customWidth="1"/>
    <col min="3" max="3" width="28.125" style="3" customWidth="1"/>
    <col min="4" max="4" width="20.875" style="3" customWidth="1"/>
    <col min="5" max="5" width="13.625" style="3" customWidth="1"/>
    <col min="6" max="6" width="21.625" style="3" customWidth="1"/>
    <col min="7" max="7" width="23.00390625" style="3" customWidth="1"/>
    <col min="8" max="8" width="14.875" style="3" customWidth="1"/>
    <col min="9" max="129" width="10.875" style="16" customWidth="1"/>
  </cols>
  <sheetData>
    <row r="1" spans="1:10" ht="61.5" customHeight="1">
      <c r="A1" s="32"/>
      <c r="B1" s="33" t="s">
        <v>0</v>
      </c>
      <c r="C1" s="33"/>
      <c r="G1" s="4"/>
      <c r="H1" s="4"/>
      <c r="I1" s="21"/>
      <c r="J1" s="21"/>
    </row>
    <row r="2" spans="1:10" ht="19.5" customHeight="1">
      <c r="A2" s="2"/>
      <c r="B2" s="2"/>
      <c r="C2" s="5"/>
      <c r="G2" s="4"/>
      <c r="H2" s="4"/>
      <c r="I2" s="21"/>
      <c r="J2" s="21"/>
    </row>
    <row r="4" spans="1:129" s="1" customFormat="1" ht="36.75" customHeight="1">
      <c r="A4" s="6" t="s">
        <v>1</v>
      </c>
      <c r="B4" s="7" t="s">
        <v>19</v>
      </c>
      <c r="C4" s="7" t="s">
        <v>2</v>
      </c>
      <c r="D4" s="7" t="s">
        <v>15</v>
      </c>
      <c r="E4" s="7" t="s">
        <v>16</v>
      </c>
      <c r="F4" s="7" t="s">
        <v>17</v>
      </c>
      <c r="G4" s="7" t="s">
        <v>18</v>
      </c>
      <c r="H4" s="7" t="s">
        <v>24</v>
      </c>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row>
    <row r="5" spans="1:129" s="8" customFormat="1" ht="15">
      <c r="A5" s="14" t="s">
        <v>3</v>
      </c>
      <c r="B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row>
    <row r="6" spans="1:129" s="10" customFormat="1" ht="15">
      <c r="A6" s="17" t="s">
        <v>7</v>
      </c>
      <c r="B6" s="9" t="s">
        <v>20</v>
      </c>
      <c r="C6" s="10" t="s">
        <v>11</v>
      </c>
      <c r="D6" s="35">
        <v>90000</v>
      </c>
      <c r="E6" s="18">
        <f>IF(C6="Initial Communications",0.15,IF(C6="Presentation",0.35,IF(C6="Negotiation",0.8,IF(C6="Closed - Lost",0,IF(C6="Closed - Won",1)))))</f>
        <v>0.15</v>
      </c>
      <c r="F6" s="35">
        <f>D6*E6</f>
        <v>13500</v>
      </c>
      <c r="G6" s="20">
        <v>44208</v>
      </c>
      <c r="H6" s="11" t="s">
        <v>25</v>
      </c>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row>
    <row r="7" spans="1:129" s="10" customFormat="1" ht="15">
      <c r="A7" s="17" t="s">
        <v>8</v>
      </c>
      <c r="B7" s="9" t="s">
        <v>21</v>
      </c>
      <c r="C7" s="10" t="s">
        <v>12</v>
      </c>
      <c r="D7" s="35">
        <v>75000</v>
      </c>
      <c r="E7" s="18">
        <f>IF(C7="Initial Communications",0.15,IF(C7="Presentation",0.35,IF(C7="Negotiation",0.8,IF(C7="Closed - Lost",0,IF(C7="Closed - Won",1)))))</f>
        <v>0.35</v>
      </c>
      <c r="F7" s="35">
        <f>D7*E7</f>
        <v>26250</v>
      </c>
      <c r="G7" s="20">
        <v>44214</v>
      </c>
      <c r="H7" s="11" t="s">
        <v>25</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row>
    <row r="8" spans="1:129" s="10" customFormat="1" ht="15">
      <c r="A8" s="17" t="s">
        <v>9</v>
      </c>
      <c r="B8" s="9" t="s">
        <v>22</v>
      </c>
      <c r="C8" s="10" t="s">
        <v>13</v>
      </c>
      <c r="D8" s="35">
        <v>70000</v>
      </c>
      <c r="E8" s="18">
        <f>IF(C8="Initial Communications",0.15,IF(C8="Presentation",0.35,IF(C8="Negotiation",0.8,IF(C8="Closed - Lost",0,IF(C8="Closed - Won",1)))))</f>
        <v>0.8</v>
      </c>
      <c r="F8" s="35">
        <f>D8*E8</f>
        <v>56000</v>
      </c>
      <c r="G8" s="20">
        <v>44233</v>
      </c>
      <c r="H8" s="11" t="s">
        <v>25</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row>
    <row r="9" spans="1:8" s="13" customFormat="1" ht="15">
      <c r="A9" s="15" t="s">
        <v>10</v>
      </c>
      <c r="B9" s="13" t="s">
        <v>23</v>
      </c>
      <c r="C9" s="13" t="s">
        <v>14</v>
      </c>
      <c r="D9" s="35">
        <v>75000</v>
      </c>
      <c r="E9" s="18">
        <f>IF(C9="Initial Communications",0.15,IF(C9="Presentation",0.35,IF(C9="Negotiation",0.8,IF(C9="Closed - Lost",0,IF(C9="Closed - Won",1)))))</f>
        <v>1</v>
      </c>
      <c r="F9" s="35">
        <f>D9*E9</f>
        <v>75000</v>
      </c>
      <c r="G9" s="20">
        <v>44244</v>
      </c>
      <c r="H9" s="13" t="s">
        <v>26</v>
      </c>
    </row>
    <row r="10" spans="1:129" s="8" customFormat="1" ht="15">
      <c r="A10" s="14" t="s">
        <v>4</v>
      </c>
      <c r="B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row>
    <row r="11" spans="1:8" s="15" customFormat="1" ht="15">
      <c r="A11" s="17" t="s">
        <v>7</v>
      </c>
      <c r="B11" s="9" t="s">
        <v>20</v>
      </c>
      <c r="C11" s="10" t="s">
        <v>11</v>
      </c>
      <c r="D11" s="35">
        <v>90000</v>
      </c>
      <c r="E11" s="18">
        <f>IF(C11="Initial Communications",0.15,IF(C11="Presentation",0.35,IF(C11="Negotiation",0.8,IF(C11="Closed - Lost",0,IF(C11="Closed - Won",1)))))</f>
        <v>0.15</v>
      </c>
      <c r="F11" s="35">
        <f>D11*E11</f>
        <v>13500</v>
      </c>
      <c r="G11" s="20">
        <v>44208</v>
      </c>
      <c r="H11" s="11" t="s">
        <v>25</v>
      </c>
    </row>
    <row r="12" spans="1:8" s="13" customFormat="1" ht="15">
      <c r="A12" s="17" t="s">
        <v>8</v>
      </c>
      <c r="B12" s="9" t="s">
        <v>21</v>
      </c>
      <c r="C12" s="10" t="s">
        <v>12</v>
      </c>
      <c r="D12" s="35">
        <v>75000</v>
      </c>
      <c r="E12" s="18">
        <f>IF(C12="Initial Communications",0.15,IF(C12="Presentation",0.35,IF(C12="Negotiation",0.8,IF(C12="Closed - Lost",0,IF(C12="Closed - Won",1)))))</f>
        <v>0.35</v>
      </c>
      <c r="F12" s="35">
        <f aca="true" t="shared" si="0" ref="F12:F24">D12*E12</f>
        <v>26250</v>
      </c>
      <c r="G12" s="20">
        <v>44214</v>
      </c>
      <c r="H12" s="11" t="s">
        <v>25</v>
      </c>
    </row>
    <row r="13" spans="1:8" s="13" customFormat="1" ht="15">
      <c r="A13" s="17" t="s">
        <v>9</v>
      </c>
      <c r="B13" s="9" t="s">
        <v>22</v>
      </c>
      <c r="C13" s="10" t="s">
        <v>13</v>
      </c>
      <c r="D13" s="35">
        <v>70000</v>
      </c>
      <c r="E13" s="18">
        <f>IF(C13="Initial Communications",0.15,IF(C13="Presentation",0.35,IF(C13="Negotiation",0.8,IF(C13="Closed - Lost",0,IF(C13="Closed - Won",1)))))</f>
        <v>0.8</v>
      </c>
      <c r="F13" s="35">
        <f t="shared" si="0"/>
        <v>56000</v>
      </c>
      <c r="G13" s="20">
        <v>44233</v>
      </c>
      <c r="H13" s="11" t="s">
        <v>25</v>
      </c>
    </row>
    <row r="14" spans="1:8" s="13" customFormat="1" ht="15">
      <c r="A14" s="15" t="s">
        <v>10</v>
      </c>
      <c r="B14" s="13" t="s">
        <v>23</v>
      </c>
      <c r="C14" s="13" t="s">
        <v>14</v>
      </c>
      <c r="D14" s="35">
        <v>75000</v>
      </c>
      <c r="E14" s="18">
        <f>IF(C14="Initial Communications",0.15,IF(C14="Presentation",0.35,IF(C14="Negotiation",0.8,IF(C14="Closed - Lost",0,IF(C14="Closed - Won",1)))))</f>
        <v>1</v>
      </c>
      <c r="F14" s="35">
        <f t="shared" si="0"/>
        <v>75000</v>
      </c>
      <c r="G14" s="20">
        <v>44244</v>
      </c>
      <c r="H14" s="13" t="s">
        <v>26</v>
      </c>
    </row>
    <row r="15" spans="1:129" s="8" customFormat="1" ht="15">
      <c r="A15" s="14" t="s">
        <v>5</v>
      </c>
      <c r="B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row>
    <row r="16" spans="1:8" s="13" customFormat="1" ht="15">
      <c r="A16" s="17" t="s">
        <v>7</v>
      </c>
      <c r="B16" s="9" t="s">
        <v>20</v>
      </c>
      <c r="C16" s="10" t="s">
        <v>11</v>
      </c>
      <c r="D16" s="35">
        <v>90000</v>
      </c>
      <c r="E16" s="18">
        <f>IF(C16="Initial Communications",0.15,IF(C16="Presentation",0.35,IF(C16="Negotiation",0.8,IF(C16="Closed - Lost",0,IF(C16="Closed - Won",1)))))</f>
        <v>0.15</v>
      </c>
      <c r="F16" s="35">
        <f t="shared" si="0"/>
        <v>13500</v>
      </c>
      <c r="G16" s="20">
        <v>44208</v>
      </c>
      <c r="H16" s="11" t="s">
        <v>25</v>
      </c>
    </row>
    <row r="17" spans="1:8" s="15" customFormat="1" ht="15">
      <c r="A17" s="17" t="s">
        <v>8</v>
      </c>
      <c r="B17" s="9" t="s">
        <v>21</v>
      </c>
      <c r="C17" s="10" t="s">
        <v>12</v>
      </c>
      <c r="D17" s="35">
        <v>75000</v>
      </c>
      <c r="E17" s="18">
        <f>IF(C17="Initial Communications",0.15,IF(C17="Presentation",0.35,IF(C17="Negotiation",0.8,IF(C17="Closed - Lost",0,IF(C17="Closed - Won",1)))))</f>
        <v>0.35</v>
      </c>
      <c r="F17" s="35">
        <f t="shared" si="0"/>
        <v>26250</v>
      </c>
      <c r="G17" s="20">
        <v>44214</v>
      </c>
      <c r="H17" s="11" t="s">
        <v>25</v>
      </c>
    </row>
    <row r="18" spans="1:8" s="13" customFormat="1" ht="15">
      <c r="A18" s="17" t="s">
        <v>9</v>
      </c>
      <c r="B18" s="9" t="s">
        <v>22</v>
      </c>
      <c r="C18" s="10" t="s">
        <v>13</v>
      </c>
      <c r="D18" s="35">
        <v>70000</v>
      </c>
      <c r="E18" s="18">
        <f>IF(C18="Initial Communications",0.15,IF(C18="Presentation",0.35,IF(C18="Negotiation",0.8,IF(C18="Closed - Lost",0,IF(C18="Closed - Won",1)))))</f>
        <v>0.8</v>
      </c>
      <c r="F18" s="35">
        <f t="shared" si="0"/>
        <v>56000</v>
      </c>
      <c r="G18" s="20">
        <v>44233</v>
      </c>
      <c r="H18" s="11" t="s">
        <v>25</v>
      </c>
    </row>
    <row r="19" spans="1:8" s="13" customFormat="1" ht="15">
      <c r="A19" s="15" t="s">
        <v>10</v>
      </c>
      <c r="B19" s="13" t="s">
        <v>23</v>
      </c>
      <c r="C19" s="13" t="s">
        <v>14</v>
      </c>
      <c r="D19" s="35">
        <v>75000</v>
      </c>
      <c r="E19" s="18">
        <f>IF(C19="Initial Communications",0.15,IF(C19="Presentation",0.35,IF(C19="Negotiation",0.8,IF(C19="Closed - Lost",0,IF(C19="Closed - Won",1)))))</f>
        <v>1</v>
      </c>
      <c r="F19" s="35">
        <f t="shared" si="0"/>
        <v>75000</v>
      </c>
      <c r="G19" s="20">
        <v>44244</v>
      </c>
      <c r="H19" s="13" t="s">
        <v>26</v>
      </c>
    </row>
    <row r="20" spans="1:129" s="8" customFormat="1" ht="15">
      <c r="A20" s="14" t="s">
        <v>6</v>
      </c>
      <c r="B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row>
    <row r="21" spans="1:8" s="13" customFormat="1" ht="15">
      <c r="A21" s="17" t="s">
        <v>7</v>
      </c>
      <c r="B21" s="9" t="s">
        <v>20</v>
      </c>
      <c r="C21" s="10" t="s">
        <v>11</v>
      </c>
      <c r="D21" s="35">
        <v>90000</v>
      </c>
      <c r="E21" s="18">
        <f>IF(C21="Initial Communications",0.15,IF(C21="Presentation",0.35,IF(C21="Negotiation",0.8,IF(C21="Closed - Lost",0,IF(C21="Closed - Won",1)))))</f>
        <v>0.15</v>
      </c>
      <c r="F21" s="35">
        <f t="shared" si="0"/>
        <v>13500</v>
      </c>
      <c r="G21" s="20">
        <v>44208</v>
      </c>
      <c r="H21" s="11" t="s">
        <v>25</v>
      </c>
    </row>
    <row r="22" spans="1:8" s="13" customFormat="1" ht="15">
      <c r="A22" s="17" t="s">
        <v>8</v>
      </c>
      <c r="B22" s="9" t="s">
        <v>21</v>
      </c>
      <c r="C22" s="10" t="s">
        <v>12</v>
      </c>
      <c r="D22" s="35">
        <v>75000</v>
      </c>
      <c r="E22" s="18">
        <f>IF(C22="Initial Communications",0.15,IF(C22="Presentation",0.35,IF(C22="Negotiation",0.8,IF(C22="Closed - Lost",0,IF(C22="Closed - Won",1)))))</f>
        <v>0.35</v>
      </c>
      <c r="F22" s="35">
        <f t="shared" si="0"/>
        <v>26250</v>
      </c>
      <c r="G22" s="20">
        <v>44214</v>
      </c>
      <c r="H22" s="11" t="s">
        <v>25</v>
      </c>
    </row>
    <row r="23" spans="1:8" s="15" customFormat="1" ht="15">
      <c r="A23" s="17" t="s">
        <v>9</v>
      </c>
      <c r="B23" s="9" t="s">
        <v>22</v>
      </c>
      <c r="C23" s="10" t="s">
        <v>13</v>
      </c>
      <c r="D23" s="35">
        <v>70000</v>
      </c>
      <c r="E23" s="18">
        <f>IF(C23="Initial Communications",0.15,IF(C23="Presentation",0.35,IF(C23="Negotiation",0.8,IF(C23="Closed - Lost",0,IF(C23="Closed - Won",1)))))</f>
        <v>0.8</v>
      </c>
      <c r="F23" s="35">
        <f t="shared" si="0"/>
        <v>56000</v>
      </c>
      <c r="G23" s="20">
        <v>44233</v>
      </c>
      <c r="H23" s="11" t="s">
        <v>25</v>
      </c>
    </row>
    <row r="24" spans="1:8" s="13" customFormat="1" ht="15.75" thickBot="1">
      <c r="A24" s="23" t="s">
        <v>10</v>
      </c>
      <c r="B24" s="24" t="s">
        <v>23</v>
      </c>
      <c r="C24" s="24" t="s">
        <v>14</v>
      </c>
      <c r="D24" s="35">
        <v>75000</v>
      </c>
      <c r="E24" s="25">
        <f>IF(C24="Initial Communications",0.15,IF(C24="Presentation",0.35,IF(C24="Negotiation",0.8,IF(C24="Closed - Lost",0,IF(C24="Closed - Won",1)))))</f>
        <v>1</v>
      </c>
      <c r="F24" s="35">
        <f t="shared" si="0"/>
        <v>75000</v>
      </c>
      <c r="G24" s="26">
        <v>44244</v>
      </c>
      <c r="H24" s="24" t="s">
        <v>26</v>
      </c>
    </row>
    <row r="25" spans="1:8" s="13" customFormat="1" ht="15.75" thickBot="1">
      <c r="A25" s="27" t="s">
        <v>27</v>
      </c>
      <c r="B25" s="28"/>
      <c r="C25" s="29"/>
      <c r="D25" s="36">
        <f>SUM(D6:D24)</f>
        <v>1240000</v>
      </c>
      <c r="E25" s="30"/>
      <c r="F25" s="36">
        <f>SUM(F6:F24)</f>
        <v>683000</v>
      </c>
      <c r="G25" s="29"/>
      <c r="H25" s="29"/>
    </row>
    <row r="26" spans="1:6" s="13" customFormat="1" ht="15.75" thickTop="1">
      <c r="A26" s="12"/>
      <c r="B26" s="12"/>
      <c r="F26" s="19"/>
    </row>
    <row r="27" spans="1:8" ht="15.75" customHeight="1">
      <c r="A27" s="34" t="s">
        <v>29</v>
      </c>
      <c r="B27" s="34"/>
      <c r="C27" s="34"/>
      <c r="D27" s="34"/>
      <c r="E27" s="34"/>
      <c r="F27" s="34"/>
      <c r="G27" s="34"/>
      <c r="H27" s="34"/>
    </row>
    <row r="28" spans="1:8" ht="31.5" customHeight="1">
      <c r="A28" s="34"/>
      <c r="B28" s="34"/>
      <c r="C28" s="34"/>
      <c r="D28" s="34"/>
      <c r="E28" s="34"/>
      <c r="F28" s="34"/>
      <c r="G28" s="34"/>
      <c r="H28" s="34"/>
    </row>
    <row r="29" spans="1:8" ht="31.5" customHeight="1">
      <c r="A29" s="34"/>
      <c r="B29" s="34"/>
      <c r="C29" s="34"/>
      <c r="D29" s="34"/>
      <c r="E29" s="34"/>
      <c r="F29" s="34"/>
      <c r="G29" s="34"/>
      <c r="H29" s="34"/>
    </row>
    <row r="30" spans="1:8" ht="15">
      <c r="A30" s="34"/>
      <c r="B30" s="34"/>
      <c r="C30" s="34"/>
      <c r="D30" s="34"/>
      <c r="E30" s="34"/>
      <c r="F30" s="34"/>
      <c r="G30" s="34"/>
      <c r="H30" s="34"/>
    </row>
    <row r="31" spans="3:4" ht="15">
      <c r="C31" s="31"/>
      <c r="D31" s="31"/>
    </row>
    <row r="32" spans="3:4" ht="15">
      <c r="C32" s="31"/>
      <c r="D32" s="37" t="s">
        <v>28</v>
      </c>
    </row>
    <row r="33" ht="15">
      <c r="D33" s="37"/>
    </row>
  </sheetData>
  <sheetProtection/>
  <mergeCells count="3">
    <mergeCell ref="D32:D33"/>
    <mergeCell ref="B1:C1"/>
    <mergeCell ref="A27:H30"/>
  </mergeCells>
  <hyperlinks>
    <hyperlink ref="D32" r:id="rId1" display="Take a tour"/>
    <hyperlink ref="D33" r:id="rId2" display="https://www.act.com/en-uk/feature-tour"/>
    <hyperlink ref="D32:D33" r:id="rId3" display="Try it free"/>
  </hyperlinks>
  <printOptions/>
  <pageMargins left="0.75" right="0.75" top="1" bottom="1" header="0.5" footer="0.5"/>
  <pageSetup orientation="portrait" r:id="rId5"/>
  <ignoredErrors>
    <ignoredError sqref="E8" formula="1"/>
  </ignoredErrors>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Curata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Gerard</dc:creator>
  <cp:keywords/>
  <dc:description/>
  <cp:lastModifiedBy>Jen</cp:lastModifiedBy>
  <dcterms:created xsi:type="dcterms:W3CDTF">2015-06-09T15:22:02Z</dcterms:created>
  <dcterms:modified xsi:type="dcterms:W3CDTF">2021-01-21T18:13:59Z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